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<sst xmlns="http://schemas.openxmlformats.org/spreadsheetml/2006/main" count="92" uniqueCount="92">
  <si>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</si>
  <si>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</si>
  <si>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</si>
  <si>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</si>
  <si>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</si>
  <si>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</si>
  <si>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</si>
  <si>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</si>
  <si>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</si>
  <si>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</si>
  <si>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</si>
  <si>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</si>
  <si>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</si>
  <si>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</si>
  <si>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</si>
  <si>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</si>
  <si>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</si>
  <si>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</si>
  <si>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</si>
  <si>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</si>
  <si>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</si>
  <si>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</si>
  <si>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</si>
  <si>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</si>
  <si>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</si>
  <si>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</si>
  <si>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</si>
  <si>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</si>
  <si>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</si>
  <si>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</si>
  <si>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</si>
  <si>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</si>
  <si>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</si>
  <si>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</si>
  <si>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</si>
  <si>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</si>
  <si>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</si>
  <si>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</si>
  <si>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</si>
  <si>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</si>
  <si>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</si>
  <si>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</si>
  <si>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</si>
  <si>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</si>
  <si>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</si>
  <si>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</si>
  <si>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</si>
  <si>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</si>
  <si>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</si>
  <si>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</si>
  <si>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</si>
  <si>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</si>
  <si>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</si>
  <si>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</si>
  <si>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</si>
  <si>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</si>
  <si>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</si>
  <si>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</si>
  <si>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</si>
  <si>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</si>
  <si>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</si>
  <si>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</si>
  <si>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</si>
  <si>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</si>
  <si>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</si>
  <si>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</si>
  <si>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</si>
  <si>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</si>
  <si>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</si>
  <si>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</si>
  <si>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</si>
  <si>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</si>
  <si>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</si>
  <si>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</si>
  <si>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</si>
  <si>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</si>
  <si>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</si>
  <si>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</si>
  <si>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</si>
  <si>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</si>
  <si>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</si>
  <si>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</si>
  <si>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</si>
  <si>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Cuenta Pública 2022</t>
  </si>
  <si>
    <t>3 = ( 1 + 2 )</t>
  </si>
  <si>
    <t>Ampliaciones/ 
(Reducciones)</t>
  </si>
  <si>
    <t>Del 1 de Enero al 31 de Diciembre de 2022</t>
  </si>
  <si>
    <t>JUNTA MUNICIPAL DE AGUA Y SANEAMIENTO DE MADERA</t>
  </si>
  <si>
    <t>C. JOSE ALFREDO VAZQUEZ FERNANDEZ</t>
  </si>
  <si>
    <t>DIRECTOR EJECUTIVO</t>
  </si>
  <si>
    <t>C. ADRIAN GONZALEZ GONZALEZ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</si>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</sst>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7" fontId="50" fillId="33" borderId="10" xfId="50" applyNumberFormat="1" applyFont="1" applyFill="1" applyBorder="1" applyAlignment="1" applyProtection="1">
      <alignment horizontal="center" vertical="center"/>
      <protection/>
    </xf>
    <xf numFmtId="37" fontId="50" fillId="33" borderId="10" xfId="50" applyNumberFormat="1" applyFont="1" applyFill="1" applyBorder="1" applyAlignment="1" applyProtection="1">
      <alignment horizontal="center" wrapText="1"/>
      <protection/>
    </xf>
    <xf numFmtId="37" fontId="50" fillId="33" borderId="10" xfId="50" applyNumberFormat="1" applyFont="1" applyFill="1" applyBorder="1" applyAlignment="1" applyProtection="1">
      <alignment horizontal="center"/>
      <protection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 indent="2"/>
    </xf>
    <xf numFmtId="0" fontId="53" fillId="0" borderId="12" xfId="0" applyFont="1" applyBorder="1" applyAlignment="1">
      <alignment horizontal="left" vertical="center" wrapText="1" indent="2"/>
    </xf>
    <xf numFmtId="0" fontId="53" fillId="0" borderId="0" xfId="0" applyFont="1" applyBorder="1" applyAlignment="1">
      <alignment horizontal="left" vertical="center" wrapText="1" indent="2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7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50" fillId="33" borderId="14" xfId="50" applyNumberFormat="1" applyFont="1" applyFill="1" applyBorder="1" applyAlignment="1" applyProtection="1">
      <alignment horizontal="center" vertical="center" wrapText="1"/>
      <protection/>
    </xf>
    <xf numFmtId="37" fontId="50" fillId="33" borderId="11" xfId="50" applyNumberFormat="1" applyFont="1" applyFill="1" applyBorder="1" applyAlignment="1" applyProtection="1">
      <alignment horizontal="center" vertical="center"/>
      <protection/>
    </xf>
    <xf numFmtId="37" fontId="50" fillId="33" borderId="15" xfId="50" applyNumberFormat="1" applyFont="1" applyFill="1" applyBorder="1" applyAlignment="1" applyProtection="1">
      <alignment horizontal="center" vertical="center"/>
      <protection/>
    </xf>
    <xf numFmtId="37" fontId="50" fillId="33" borderId="12" xfId="50" applyNumberFormat="1" applyFont="1" applyFill="1" applyBorder="1" applyAlignment="1" applyProtection="1">
      <alignment horizontal="center"/>
      <protection/>
    </xf>
    <xf numFmtId="37" fontId="50" fillId="33" borderId="16" xfId="50" applyNumberFormat="1" applyFont="1" applyFill="1" applyBorder="1" applyAlignment="1" applyProtection="1">
      <alignment horizontal="center"/>
      <protection/>
    </xf>
    <xf numFmtId="37" fontId="50" fillId="33" borderId="17" xfId="50" applyNumberFormat="1" applyFont="1" applyFill="1" applyBorder="1" applyAlignment="1" applyProtection="1">
      <alignment horizontal="center"/>
      <protection/>
    </xf>
    <xf numFmtId="37" fontId="50" fillId="33" borderId="10" xfId="5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/>
    </xf>
    <xf numFmtId="0" fontId="54" fillId="0" borderId="18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8" fillId="0" borderId="0" xfId="0" applyFont="1" applyAlignment="1">
      <alignment wrapText="1"/>
    </xf>
    <xf numFmtId="0" fontId="54" fillId="0" borderId="0" xfId="0" applyFont="1" applyAlignment="1">
      <alignment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2" t="s">
        <v>83</v>
      </c>
      <c r="C2" s="22"/>
      <c r="D2" s="22"/>
      <c r="E2" s="22"/>
      <c r="F2" s="22"/>
      <c r="G2" s="22"/>
      <c r="H2" s="22"/>
    </row>
    <row r="3" spans="2:8" ht="14.25">
      <c r="B3" s="22" t="s">
        <v>87</v>
      </c>
      <c r="C3" s="22"/>
      <c r="D3" s="22"/>
      <c r="E3" s="22"/>
      <c r="F3" s="22"/>
      <c r="G3" s="22"/>
      <c r="H3" s="22"/>
    </row>
    <row r="4" spans="2:8" ht="14.25">
      <c r="B4" s="23" t="s">
        <v>4</v>
      </c>
      <c r="C4" s="23"/>
      <c r="D4" s="23"/>
      <c r="E4" s="23"/>
      <c r="F4" s="23"/>
      <c r="G4" s="23"/>
      <c r="H4" s="23"/>
    </row>
    <row r="5" spans="2:8" ht="14.25">
      <c r="B5" s="23" t="s">
        <v>80</v>
      </c>
      <c r="C5" s="23"/>
      <c r="D5" s="23"/>
      <c r="E5" s="23"/>
      <c r="F5" s="23"/>
      <c r="G5" s="23"/>
      <c r="H5" s="23"/>
    </row>
    <row r="6" spans="2:8" ht="14.25">
      <c r="B6" s="23" t="s">
        <v>86</v>
      </c>
      <c r="C6" s="23"/>
      <c r="D6" s="23"/>
      <c r="E6" s="23"/>
      <c r="F6" s="23"/>
      <c r="G6" s="23"/>
      <c r="H6" s="23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6" t="s">
        <v>5</v>
      </c>
      <c r="C8" s="29" t="s">
        <v>6</v>
      </c>
      <c r="D8" s="30"/>
      <c r="E8" s="30"/>
      <c r="F8" s="30"/>
      <c r="G8" s="31"/>
      <c r="H8" s="32" t="s">
        <v>7</v>
      </c>
    </row>
    <row r="9" spans="2:8" ht="24">
      <c r="B9" s="27"/>
      <c r="C9" s="1" t="s">
        <v>8</v>
      </c>
      <c r="D9" s="2" t="s">
        <v>85</v>
      </c>
      <c r="E9" s="1" t="s">
        <v>0</v>
      </c>
      <c r="F9" s="1" t="s">
        <v>1</v>
      </c>
      <c r="G9" s="1" t="s">
        <v>9</v>
      </c>
      <c r="H9" s="32"/>
    </row>
    <row r="10" spans="2:8" ht="14.25">
      <c r="B10" s="28"/>
      <c r="C10" s="3">
        <v>1</v>
      </c>
      <c r="D10" s="3">
        <v>2</v>
      </c>
      <c r="E10" s="3" t="s">
        <v>84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3919504.2299999995</v>
      </c>
      <c r="D11" s="12">
        <f t="shared" si="0"/>
        <v>75375.31</v>
      </c>
      <c r="E11" s="13">
        <f t="shared" si="0"/>
        <v>3994879.54</v>
      </c>
      <c r="F11" s="13">
        <f t="shared" si="0"/>
        <v>3920261.78</v>
      </c>
      <c r="G11" s="13">
        <f t="shared" si="0"/>
        <v>3920261.78</v>
      </c>
      <c r="H11" s="13">
        <f t="shared" si="0"/>
        <v>74617.76000000018</v>
      </c>
    </row>
    <row r="12" spans="1:8" ht="24">
      <c r="A12" s="18">
        <v>11</v>
      </c>
      <c r="B12" s="5" t="s">
        <v>13</v>
      </c>
      <c r="C12" s="14">
        <v>2689536.09</v>
      </c>
      <c r="D12" s="14">
        <v>51020.97</v>
      </c>
      <c r="E12" s="15">
        <v>2740557.06</v>
      </c>
      <c r="F12" s="14">
        <v>2739639.76</v>
      </c>
      <c r="G12" s="14">
        <v>2739639.76</v>
      </c>
      <c r="H12" s="15">
        <f>E12-F12</f>
        <v>917.3000000002794</v>
      </c>
    </row>
    <row r="13" spans="1:8" ht="24">
      <c r="A13" s="18">
        <v>12</v>
      </c>
      <c r="B13" s="5" t="s">
        <v>14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f aca="true" t="shared" si="1" ref="H13:H18">E13-F13</f>
        <v>0</v>
      </c>
    </row>
    <row r="14" spans="1:8" ht="14.25">
      <c r="A14" s="18">
        <v>13</v>
      </c>
      <c r="B14" s="5" t="s">
        <v>15</v>
      </c>
      <c r="C14" s="14">
        <v>700489.75</v>
      </c>
      <c r="D14" s="14">
        <v>16230.96</v>
      </c>
      <c r="E14" s="15">
        <v>716720.71</v>
      </c>
      <c r="F14" s="14">
        <v>695329.56</v>
      </c>
      <c r="G14" s="14">
        <v>695329.56</v>
      </c>
      <c r="H14" s="15">
        <f t="shared" si="1"/>
        <v>21391.149999999907</v>
      </c>
    </row>
    <row r="15" spans="1:8" ht="14.25">
      <c r="A15" s="18">
        <v>14</v>
      </c>
      <c r="B15" s="5" t="s">
        <v>16</v>
      </c>
      <c r="C15" s="14">
        <v>272280.11</v>
      </c>
      <c r="D15" s="14">
        <v>5236.16</v>
      </c>
      <c r="E15" s="15">
        <v>277516.27</v>
      </c>
      <c r="F15" s="14">
        <v>272434.59</v>
      </c>
      <c r="G15" s="14">
        <v>272434.59</v>
      </c>
      <c r="H15" s="15">
        <f t="shared" si="1"/>
        <v>5081.679999999993</v>
      </c>
    </row>
    <row r="16" spans="1:8" ht="14.25">
      <c r="A16" s="18">
        <v>15</v>
      </c>
      <c r="B16" s="5" t="s">
        <v>17</v>
      </c>
      <c r="C16" s="14">
        <v>257198.28</v>
      </c>
      <c r="D16" s="14">
        <v>2887.22</v>
      </c>
      <c r="E16" s="15">
        <v>260085.5</v>
      </c>
      <c r="F16" s="14">
        <v>212857.87</v>
      </c>
      <c r="G16" s="14">
        <v>212857.87</v>
      </c>
      <c r="H16" s="15">
        <f t="shared" si="1"/>
        <v>47227.630000000005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2532508.62</v>
      </c>
      <c r="D19" s="12">
        <f t="shared" si="2"/>
        <v>587100</v>
      </c>
      <c r="E19" s="13">
        <f t="shared" si="2"/>
        <v>3119608.62</v>
      </c>
      <c r="F19" s="13">
        <f t="shared" si="2"/>
        <v>3039912.21</v>
      </c>
      <c r="G19" s="13">
        <f t="shared" si="2"/>
        <v>2962843.2</v>
      </c>
      <c r="H19" s="13">
        <f t="shared" si="2"/>
        <v>79696.40999999997</v>
      </c>
    </row>
    <row r="20" spans="1:8" ht="24">
      <c r="A20" s="18">
        <v>21</v>
      </c>
      <c r="B20" s="5" t="s">
        <v>21</v>
      </c>
      <c r="C20" s="14">
        <v>150657.32</v>
      </c>
      <c r="D20" s="14">
        <v>32000</v>
      </c>
      <c r="E20" s="15">
        <v>182657.32</v>
      </c>
      <c r="F20" s="14">
        <v>179722.2</v>
      </c>
      <c r="G20" s="14">
        <v>175240.9</v>
      </c>
      <c r="H20" s="15">
        <f>E20-F20</f>
        <v>2935.1199999999953</v>
      </c>
    </row>
    <row r="21" spans="1:8" ht="14.25">
      <c r="A21" s="18">
        <v>22</v>
      </c>
      <c r="B21" s="5" t="s">
        <v>22</v>
      </c>
      <c r="C21" s="14">
        <v>86415.05</v>
      </c>
      <c r="D21" s="14">
        <v>14000</v>
      </c>
      <c r="E21" s="15">
        <v>100415.05</v>
      </c>
      <c r="F21" s="14">
        <v>92389</v>
      </c>
      <c r="G21" s="14">
        <v>92389</v>
      </c>
      <c r="H21" s="15">
        <f aca="true" t="shared" si="3" ref="H21:H27">E21-F21</f>
        <v>8026.050000000003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0</v>
      </c>
      <c r="D23" s="14">
        <v>0</v>
      </c>
      <c r="E23" s="15">
        <v>0</v>
      </c>
      <c r="F23" s="14">
        <v>0</v>
      </c>
      <c r="G23" s="14">
        <v>0</v>
      </c>
      <c r="H23" s="15">
        <f t="shared" si="3"/>
        <v>0</v>
      </c>
    </row>
    <row r="24" spans="1:8" ht="24">
      <c r="A24" s="18">
        <v>25</v>
      </c>
      <c r="B24" s="5" t="s">
        <v>25</v>
      </c>
      <c r="C24" s="14">
        <v>39638.54</v>
      </c>
      <c r="D24" s="14">
        <v>0</v>
      </c>
      <c r="E24" s="15">
        <v>39638.54</v>
      </c>
      <c r="F24" s="14">
        <v>37186.79</v>
      </c>
      <c r="G24" s="14">
        <v>37186.79</v>
      </c>
      <c r="H24" s="15">
        <f t="shared" si="3"/>
        <v>2451.75</v>
      </c>
    </row>
    <row r="25" spans="1:8" ht="14.25">
      <c r="A25" s="18">
        <v>26</v>
      </c>
      <c r="B25" s="5" t="s">
        <v>26</v>
      </c>
      <c r="C25" s="14">
        <v>886031.78</v>
      </c>
      <c r="D25" s="14">
        <v>-9900</v>
      </c>
      <c r="E25" s="15">
        <v>876131.78</v>
      </c>
      <c r="F25" s="14">
        <v>838388.09</v>
      </c>
      <c r="G25" s="14">
        <v>767268.73</v>
      </c>
      <c r="H25" s="15">
        <f t="shared" si="3"/>
        <v>37743.69000000006</v>
      </c>
    </row>
    <row r="26" spans="1:8" ht="24">
      <c r="A26" s="18">
        <v>27</v>
      </c>
      <c r="B26" s="5" t="s">
        <v>27</v>
      </c>
      <c r="C26" s="14">
        <v>60501.93</v>
      </c>
      <c r="D26" s="14">
        <v>-10000</v>
      </c>
      <c r="E26" s="15">
        <v>50501.93</v>
      </c>
      <c r="F26" s="14">
        <v>46199.05</v>
      </c>
      <c r="G26" s="14">
        <v>46199.16</v>
      </c>
      <c r="H26" s="15">
        <f t="shared" si="3"/>
        <v>4302.879999999997</v>
      </c>
    </row>
    <row r="27" spans="1:8" ht="14.2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1309264</v>
      </c>
      <c r="D28" s="14">
        <v>561000</v>
      </c>
      <c r="E28" s="15">
        <v>1870264</v>
      </c>
      <c r="F28" s="14">
        <v>1846027.08</v>
      </c>
      <c r="G28" s="14">
        <v>1844558.62</v>
      </c>
      <c r="H28" s="15">
        <f>E28-F28</f>
        <v>24236.919999999925</v>
      </c>
    </row>
    <row r="29" spans="2:8" ht="21" customHeight="1">
      <c r="B29" s="4" t="s">
        <v>30</v>
      </c>
      <c r="C29" s="12">
        <f aca="true" t="shared" si="4" ref="C29:H29">SUM(C30:C38)</f>
        <v>3252934.7300000004</v>
      </c>
      <c r="D29" s="12">
        <f t="shared" si="4"/>
        <v>-217600</v>
      </c>
      <c r="E29" s="13">
        <f t="shared" si="4"/>
        <v>3035334.7300000004</v>
      </c>
      <c r="F29" s="13">
        <f t="shared" si="4"/>
        <v>2800978.77</v>
      </c>
      <c r="G29" s="13">
        <f t="shared" si="4"/>
        <v>2740300.77</v>
      </c>
      <c r="H29" s="13">
        <f t="shared" si="4"/>
        <v>234355.96</v>
      </c>
    </row>
    <row r="30" spans="1:8" ht="14.25">
      <c r="A30" s="18">
        <v>31</v>
      </c>
      <c r="B30" s="5" t="s">
        <v>31</v>
      </c>
      <c r="C30" s="14">
        <v>2145974.6</v>
      </c>
      <c r="D30" s="14">
        <v>-182600</v>
      </c>
      <c r="E30" s="15">
        <v>1963374.6</v>
      </c>
      <c r="F30" s="14">
        <v>1913864.59</v>
      </c>
      <c r="G30" s="14">
        <v>1854734.95</v>
      </c>
      <c r="H30" s="15">
        <f>+E30-F30</f>
        <v>49510.01000000001</v>
      </c>
    </row>
    <row r="31" spans="1:8" ht="14.25">
      <c r="A31" s="18">
        <v>32</v>
      </c>
      <c r="B31" s="5" t="s">
        <v>32</v>
      </c>
      <c r="C31" s="14">
        <v>0</v>
      </c>
      <c r="D31" s="14">
        <v>0</v>
      </c>
      <c r="E31" s="15">
        <v>0</v>
      </c>
      <c r="F31" s="14">
        <v>0</v>
      </c>
      <c r="G31" s="14">
        <v>0</v>
      </c>
      <c r="H31" s="15">
        <f aca="true" t="shared" si="5" ref="H31:H38">+E31-F31</f>
        <v>0</v>
      </c>
    </row>
    <row r="32" spans="1:8" ht="24">
      <c r="A32" s="18">
        <v>33</v>
      </c>
      <c r="B32" s="5" t="s">
        <v>33</v>
      </c>
      <c r="C32" s="14">
        <v>467508.08</v>
      </c>
      <c r="D32" s="14">
        <v>60000</v>
      </c>
      <c r="E32" s="15">
        <v>527508.08</v>
      </c>
      <c r="F32" s="14">
        <v>382515.47</v>
      </c>
      <c r="G32" s="14">
        <v>382515.47</v>
      </c>
      <c r="H32" s="15">
        <f t="shared" si="5"/>
        <v>144992.61</v>
      </c>
    </row>
    <row r="33" spans="1:8" ht="24">
      <c r="A33" s="18">
        <v>34</v>
      </c>
      <c r="B33" s="5" t="s">
        <v>34</v>
      </c>
      <c r="C33" s="14">
        <v>123275.79</v>
      </c>
      <c r="D33" s="14">
        <v>-10000</v>
      </c>
      <c r="E33" s="15">
        <v>113275.79</v>
      </c>
      <c r="F33" s="14">
        <v>106854.73</v>
      </c>
      <c r="G33" s="14">
        <v>106854.73</v>
      </c>
      <c r="H33" s="15">
        <f t="shared" si="5"/>
        <v>6421.059999999998</v>
      </c>
    </row>
    <row r="34" spans="1:8" ht="24">
      <c r="A34" s="18">
        <v>35</v>
      </c>
      <c r="B34" s="5" t="s">
        <v>35</v>
      </c>
      <c r="C34" s="14">
        <v>344030.25</v>
      </c>
      <c r="D34" s="14">
        <v>-100000</v>
      </c>
      <c r="E34" s="15">
        <v>244030.25</v>
      </c>
      <c r="F34" s="14">
        <v>217820.29</v>
      </c>
      <c r="G34" s="14">
        <v>217820.21</v>
      </c>
      <c r="H34" s="15">
        <f t="shared" si="5"/>
        <v>26209.959999999992</v>
      </c>
    </row>
    <row r="35" spans="1:8" ht="24">
      <c r="A35" s="18">
        <v>36</v>
      </c>
      <c r="B35" s="5" t="s">
        <v>81</v>
      </c>
      <c r="C35" s="14">
        <v>32084.49</v>
      </c>
      <c r="D35" s="14">
        <v>1000</v>
      </c>
      <c r="E35" s="15">
        <v>33084.49</v>
      </c>
      <c r="F35" s="14">
        <v>32829.83</v>
      </c>
      <c r="G35" s="14">
        <v>32829.83</v>
      </c>
      <c r="H35" s="15">
        <f t="shared" si="5"/>
        <v>254.65999999999622</v>
      </c>
    </row>
    <row r="36" spans="1:8" ht="14.25">
      <c r="A36" s="18">
        <v>37</v>
      </c>
      <c r="B36" s="5" t="s">
        <v>36</v>
      </c>
      <c r="C36" s="14">
        <v>87061.52</v>
      </c>
      <c r="D36" s="14">
        <v>14000</v>
      </c>
      <c r="E36" s="15">
        <v>101061.52</v>
      </c>
      <c r="F36" s="14">
        <v>95506.86</v>
      </c>
      <c r="G36" s="14">
        <v>93958.58</v>
      </c>
      <c r="H36" s="15">
        <f t="shared" si="5"/>
        <v>5554.6600000000035</v>
      </c>
    </row>
    <row r="37" spans="1:8" ht="14.25">
      <c r="A37" s="18">
        <v>38</v>
      </c>
      <c r="B37" s="5" t="s">
        <v>37</v>
      </c>
      <c r="C37" s="14">
        <v>0</v>
      </c>
      <c r="D37" s="14">
        <v>0</v>
      </c>
      <c r="E37" s="15">
        <v>0</v>
      </c>
      <c r="F37" s="14">
        <v>0</v>
      </c>
      <c r="G37" s="14">
        <v>0</v>
      </c>
      <c r="H37" s="15">
        <f t="shared" si="5"/>
        <v>0</v>
      </c>
    </row>
    <row r="38" spans="1:8" ht="14.25">
      <c r="A38" s="18">
        <v>39</v>
      </c>
      <c r="B38" s="5" t="s">
        <v>38</v>
      </c>
      <c r="C38" s="14">
        <v>53000</v>
      </c>
      <c r="D38" s="14">
        <v>0</v>
      </c>
      <c r="E38" s="15">
        <v>53000</v>
      </c>
      <c r="F38" s="14">
        <v>51587</v>
      </c>
      <c r="G38" s="14">
        <v>51587</v>
      </c>
      <c r="H38" s="15">
        <f t="shared" si="5"/>
        <v>1413</v>
      </c>
    </row>
    <row r="39" spans="2:8" ht="24">
      <c r="B39" s="4" t="s">
        <v>3</v>
      </c>
      <c r="C39" s="12">
        <f>SUM(C40:C48)</f>
        <v>538841.99</v>
      </c>
      <c r="D39" s="12">
        <f>SUM(D40:D48)</f>
        <v>-78500</v>
      </c>
      <c r="E39" s="13">
        <f>C39+D39</f>
        <v>460341.99</v>
      </c>
      <c r="F39" s="13">
        <f>SUM(F40:F48)</f>
        <v>459518.99</v>
      </c>
      <c r="G39" s="13">
        <f>SUM(G40:G48)</f>
        <v>459518.99</v>
      </c>
      <c r="H39" s="13">
        <f>SUM(H40:H48)</f>
        <v>823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538841.99</v>
      </c>
      <c r="D41" s="14">
        <v>-78500</v>
      </c>
      <c r="E41" s="15">
        <v>460341.99</v>
      </c>
      <c r="F41" s="14">
        <v>459518.99</v>
      </c>
      <c r="G41" s="14">
        <v>459518.99</v>
      </c>
      <c r="H41" s="15">
        <f aca="true" t="shared" si="6" ref="H41:H48">E41-F41</f>
        <v>823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0</v>
      </c>
      <c r="D43" s="14">
        <v>0</v>
      </c>
      <c r="E43" s="15">
        <v>0</v>
      </c>
      <c r="F43" s="14">
        <v>0</v>
      </c>
      <c r="G43" s="14">
        <v>0</v>
      </c>
      <c r="H43" s="15">
        <f t="shared" si="6"/>
        <v>0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1511437.6600000001</v>
      </c>
      <c r="D49" s="12">
        <f t="shared" si="7"/>
        <v>-366375.31</v>
      </c>
      <c r="E49" s="13">
        <f t="shared" si="7"/>
        <v>1145062.35</v>
      </c>
      <c r="F49" s="13">
        <f t="shared" si="7"/>
        <v>1000756.24</v>
      </c>
      <c r="G49" s="13">
        <f t="shared" si="7"/>
        <v>992465.6</v>
      </c>
      <c r="H49" s="13">
        <f t="shared" si="7"/>
        <v>144306.11</v>
      </c>
    </row>
    <row r="50" spans="1:8" ht="14.25">
      <c r="A50" s="18">
        <v>51</v>
      </c>
      <c r="B50" s="5" t="s">
        <v>49</v>
      </c>
      <c r="C50" s="14">
        <v>65000</v>
      </c>
      <c r="D50" s="14">
        <v>84000</v>
      </c>
      <c r="E50" s="15">
        <v>149000</v>
      </c>
      <c r="F50" s="14">
        <v>146491.41</v>
      </c>
      <c r="G50" s="14">
        <v>138201.41</v>
      </c>
      <c r="H50" s="15">
        <f>E50-F50</f>
        <v>2508.5899999999965</v>
      </c>
    </row>
    <row r="51" spans="1:8" ht="14.25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400000</v>
      </c>
      <c r="D53" s="14">
        <v>-400000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350000</v>
      </c>
      <c r="D55" s="14">
        <v>-250000</v>
      </c>
      <c r="E55" s="15">
        <v>100000</v>
      </c>
      <c r="F55" s="14">
        <v>73041.74</v>
      </c>
      <c r="G55" s="14">
        <v>73041.46</v>
      </c>
      <c r="H55" s="15">
        <f t="shared" si="8"/>
        <v>26958.259999999995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696437.66</v>
      </c>
      <c r="D57" s="14">
        <v>199624.69</v>
      </c>
      <c r="E57" s="15">
        <v>896062.35</v>
      </c>
      <c r="F57" s="14">
        <v>781223.09</v>
      </c>
      <c r="G57" s="14">
        <v>781222.73</v>
      </c>
      <c r="H57" s="15">
        <f t="shared" si="8"/>
        <v>114839.26000000001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ht="14.2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11755227.23</v>
      </c>
      <c r="D83" s="16">
        <f t="shared" si="14"/>
        <v>5.820766091346741E-11</v>
      </c>
      <c r="E83" s="16">
        <f t="shared" si="14"/>
        <v>11755227.23</v>
      </c>
      <c r="F83" s="16">
        <f t="shared" si="14"/>
        <v>11221427.99</v>
      </c>
      <c r="G83" s="16">
        <f t="shared" si="14"/>
        <v>11075390.34</v>
      </c>
      <c r="H83" s="16">
        <f t="shared" si="14"/>
        <v>533799.2400000001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35" t="s">
        <v>88</v>
      </c>
      <c r="C86" s="35"/>
      <c r="D86" s="35"/>
      <c r="E86" s="10"/>
      <c r="F86" s="34" t="s">
        <v>90</v>
      </c>
      <c r="G86" s="34"/>
      <c r="H86" s="34"/>
    </row>
    <row r="87" spans="2:8" ht="15" customHeight="1">
      <c r="B87" s="25" t="s">
        <v>89</v>
      </c>
      <c r="C87" s="25"/>
      <c r="D87" s="25"/>
      <c r="E87" s="8"/>
      <c r="F87" s="25" t="s">
        <v>91</v>
      </c>
      <c r="G87" s="25"/>
      <c r="H87" s="25"/>
    </row>
    <row r="88" spans="2:8" ht="30" customHeight="1">
      <c r="B88" s="21"/>
      <c r="C88" s="21"/>
      <c r="D88" s="21"/>
      <c r="F88" s="21"/>
      <c r="G88" s="21"/>
      <c r="H88" s="21"/>
    </row>
    <row r="89" spans="1:8" s="37" customFormat="1" ht="15" customHeight="1">
      <c r="A89" s="36"/>
      <c r="B89" s="21"/>
      <c r="C89" s="38"/>
      <c r="D89" s="38"/>
      <c r="F89" s="21"/>
      <c r="G89" s="38"/>
      <c r="H89" s="38"/>
    </row>
    <row r="90" spans="1:8" s="41" customFormat="1" ht="21.75" customHeight="1">
      <c r="A90" s="40"/>
      <c r="B90" s="21"/>
      <c r="C90" s="38"/>
      <c r="D90" s="38"/>
      <c r="F90" s="21"/>
      <c r="G90" s="38"/>
      <c r="H90" s="38"/>
    </row>
    <row r="91" spans="1:8" s="41" customFormat="1" ht="21.75" customHeight="1">
      <c r="A91" s="40"/>
      <c r="B91" s="20"/>
      <c r="C91" s="39"/>
      <c r="D91" s="39"/>
      <c r="F91" s="20"/>
      <c r="G91" s="39"/>
      <c r="H91" s="39"/>
    </row>
    <row r="92" spans="1:8" s="41" customFormat="1" ht="15" customHeight="1">
      <c r="A92" s="40"/>
      <c r="B92" s="21"/>
      <c r="C92" s="38"/>
      <c r="D92" s="38"/>
      <c r="F92" s="21"/>
      <c r="G92" s="38"/>
      <c r="H92" s="38"/>
    </row>
    <row r="93" spans="1:8" s="41" customFormat="1" ht="21.75" customHeight="1">
      <c r="A93" s="40"/>
      <c r="B93" s="21"/>
      <c r="C93" s="38"/>
      <c r="D93" s="38"/>
      <c r="F93" s="21"/>
      <c r="G93" s="38"/>
      <c r="H93" s="38"/>
    </row>
    <row r="94" spans="2:8" ht="15" customHeight="1" hidden="1">
      <c r="B94" s="21"/>
      <c r="C94" s="21"/>
      <c r="D94" s="21"/>
      <c r="F94" s="21"/>
      <c r="G94" s="21"/>
      <c r="H94" s="21"/>
    </row>
    <row r="95" spans="2:8" ht="24" customHeight="1" hidden="1">
      <c r="B95" s="21"/>
      <c r="C95" s="21"/>
      <c r="D95" s="21"/>
      <c r="F95" s="21"/>
      <c r="G95" s="21"/>
      <c r="H95" s="21"/>
    </row>
    <row r="96" spans="2:8" ht="24" customHeight="1" hidden="1">
      <c r="B96" s="24"/>
      <c r="C96" s="24"/>
      <c r="D96" s="24"/>
      <c r="E96" s="10"/>
      <c r="F96" s="33"/>
      <c r="G96" s="33"/>
      <c r="H96" s="33"/>
    </row>
    <row r="97" spans="2:8" ht="15" customHeight="1" hidden="1">
      <c r="B97" s="25"/>
      <c r="C97" s="25"/>
      <c r="D97" s="25"/>
      <c r="E97" s="8"/>
      <c r="F97" s="25"/>
      <c r="G97" s="25"/>
      <c r="H97" s="25"/>
    </row>
    <row r="98" spans="2:8" ht="24" customHeight="1" hidden="1">
      <c r="B98" s="21"/>
      <c r="C98" s="21"/>
      <c r="D98" s="21"/>
      <c r="F98" s="21"/>
      <c r="G98" s="21"/>
      <c r="H98" s="21"/>
    </row>
  </sheetData>
  <sheetProtection/>
  <mergeCells count="32">
    <mergeCell ref="B93:D93"/>
    <mergeCell ref="F93:H93"/>
    <mergeCell ref="B89:D89"/>
    <mergeCell ref="F89:H89"/>
    <mergeCell ref="B90:D90"/>
    <mergeCell ref="F90:H90"/>
    <mergeCell ref="B92:D92"/>
    <mergeCell ref="F92:H92"/>
    <mergeCell ref="B94:D94"/>
    <mergeCell ref="B95:D95"/>
    <mergeCell ref="F94:H94"/>
    <mergeCell ref="F95:H95"/>
    <mergeCell ref="B96:D96"/>
    <mergeCell ref="F96:H96"/>
    <mergeCell ref="B97:D97"/>
    <mergeCell ref="B98:D98"/>
    <mergeCell ref="F97:H97"/>
    <mergeCell ref="F98:H98"/>
    <mergeCell ref="B8:B10"/>
    <mergeCell ref="C8:G8"/>
    <mergeCell ref="H8:H9"/>
    <mergeCell ref="B87:D87"/>
    <mergeCell ref="F87:H87"/>
    <mergeCell ref="B88:D88"/>
    <mergeCell ref="F88:H88"/>
    <mergeCell ref="B2:H2"/>
    <mergeCell ref="B4:H4"/>
    <mergeCell ref="B5:H5"/>
    <mergeCell ref="B6:H6"/>
    <mergeCell ref="B3:H3"/>
    <mergeCell ref="B86:D86"/>
    <mergeCell ref="F86:H8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DireccionFinanciera</cp:lastModifiedBy>
  <cp:lastPrinted>2022-08-19T17:38:08Z</cp:lastPrinted>
  <dcterms:created xsi:type="dcterms:W3CDTF">2014-09-04T16:46:21Z</dcterms:created>
  <dcterms:modified xsi:type="dcterms:W3CDTF">2023-01-25T20:04:33Z</dcterms:modified>
  <cp:category/>
  <cp:version/>
  <cp:contentType/>
  <cp:contentStatus/>
</cp:coreProperties>
</file>